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osta\Documents\ÚČETNICTVÍ\2022\"/>
    </mc:Choice>
  </mc:AlternateContent>
  <xr:revisionPtr revIDLastSave="0" documentId="8_{9F1263A3-8F09-4764-9B1A-9306A9102D29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1" i="1" l="1"/>
  <c r="H29" i="1"/>
  <c r="G81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30" i="1"/>
  <c r="I23" i="1"/>
  <c r="I24" i="1"/>
  <c r="I25" i="1"/>
  <c r="I26" i="1"/>
  <c r="I27" i="1"/>
  <c r="I28" i="1"/>
  <c r="I22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5" i="1"/>
  <c r="G29" i="1"/>
  <c r="G82" i="1" s="1"/>
  <c r="F81" i="1"/>
  <c r="E81" i="1"/>
  <c r="D81" i="1"/>
  <c r="F29" i="1"/>
  <c r="E29" i="1"/>
  <c r="D29" i="1"/>
  <c r="H82" i="1" l="1"/>
  <c r="I82" i="1"/>
  <c r="I81" i="1"/>
  <c r="I29" i="1"/>
  <c r="E82" i="1"/>
  <c r="D82" i="1"/>
  <c r="F82" i="1"/>
</calcChain>
</file>

<file path=xl/sharedStrings.xml><?xml version="1.0" encoding="utf-8"?>
<sst xmlns="http://schemas.openxmlformats.org/spreadsheetml/2006/main" count="172" uniqueCount="147">
  <si>
    <t>Rozpočet rok 2022</t>
  </si>
  <si>
    <t>Obec Kamenné Zboží</t>
  </si>
  <si>
    <t>Paragraf</t>
  </si>
  <si>
    <t>Položka</t>
  </si>
  <si>
    <t>Text</t>
  </si>
  <si>
    <t>Schválený rozpočet</t>
  </si>
  <si>
    <t>Rozpočtové opatření č. 1</t>
  </si>
  <si>
    <t>Rozpočtové opatření č. 2</t>
  </si>
  <si>
    <t>Rozpočet po změnách</t>
  </si>
  <si>
    <t>0000</t>
  </si>
  <si>
    <t>1111</t>
  </si>
  <si>
    <t>Příjem z daně z příjmů FO placené plátci</t>
  </si>
  <si>
    <t>1112</t>
  </si>
  <si>
    <t>Příjem z daně z příjmů FO placené poplatníky</t>
  </si>
  <si>
    <t>1113</t>
  </si>
  <si>
    <t>Př.z DPFO vybírané srážkou podle zvlášt.sazby daně</t>
  </si>
  <si>
    <t>1121</t>
  </si>
  <si>
    <t>Příjem z daně z příjmů právnických osob</t>
  </si>
  <si>
    <t>1122</t>
  </si>
  <si>
    <t>Př.z DPPO v případech, kdy poplat. je obec, s výj.</t>
  </si>
  <si>
    <t>1211</t>
  </si>
  <si>
    <t>Příjem z daně z přidané hodnoty</t>
  </si>
  <si>
    <t>1334</t>
  </si>
  <si>
    <t>Př.z odvodů za odnětí půdy ze zem.půd.fondu dle z.</t>
  </si>
  <si>
    <t>1341</t>
  </si>
  <si>
    <t>Příjem z poplatku ze psů</t>
  </si>
  <si>
    <t>1343</t>
  </si>
  <si>
    <t>Příjem z poplatku za užívání veřej. prostranství</t>
  </si>
  <si>
    <t>1345</t>
  </si>
  <si>
    <t>Př.z poplatku za obecní systém odpad.hosp.a příj.z</t>
  </si>
  <si>
    <t>1349</t>
  </si>
  <si>
    <t>Příjem ze zrušených místních poplatků</t>
  </si>
  <si>
    <t xml:space="preserve"> </t>
  </si>
  <si>
    <t>1361</t>
  </si>
  <si>
    <t>Příjem ze správních poplatků</t>
  </si>
  <si>
    <t>1381</t>
  </si>
  <si>
    <t>Př.z daně z hazard.her s výj.dílčí daně z tech.her</t>
  </si>
  <si>
    <t>1511</t>
  </si>
  <si>
    <t>Příjem z daně z nemovitých věcí</t>
  </si>
  <si>
    <t>Neinvestiční přijaté transf. Z všeob. Pokl. Správy SR</t>
  </si>
  <si>
    <t>4112</t>
  </si>
  <si>
    <t>Neinv.př.transfery ze SR v rámci souhr.dot.vztahu</t>
  </si>
  <si>
    <t>Ostatní investiční transfery SR</t>
  </si>
  <si>
    <t>Sběr a zpracování druhotných surovin</t>
  </si>
  <si>
    <t>Sportovní zařízení ve vlastnictví obce</t>
  </si>
  <si>
    <t>3633</t>
  </si>
  <si>
    <t>Výstavba a údržba místních inženýrských sítí</t>
  </si>
  <si>
    <t>3639</t>
  </si>
  <si>
    <t>Komunální služby a územní rozvoj jinde nezařazené</t>
  </si>
  <si>
    <t>3725</t>
  </si>
  <si>
    <t>Využívání a zneškodňování komunálních odpadů</t>
  </si>
  <si>
    <t>6171</t>
  </si>
  <si>
    <t>Činnost místní správy</t>
  </si>
  <si>
    <t>6310</t>
  </si>
  <si>
    <t>Obecné příjmy a výdaje z finančních operací</t>
  </si>
  <si>
    <t>ROZPOČTOVÉ PŘÍJMY CELKEM</t>
  </si>
  <si>
    <t>Vnitřní obchod</t>
  </si>
  <si>
    <t>2212</t>
  </si>
  <si>
    <t>Silnice</t>
  </si>
  <si>
    <t>2292</t>
  </si>
  <si>
    <t>Dopravní obslužnost veřejnými službami</t>
  </si>
  <si>
    <t>2310</t>
  </si>
  <si>
    <t>Pitná voda</t>
  </si>
  <si>
    <t>2321</t>
  </si>
  <si>
    <t>Odvádění a čištění odpadn. vod a nakládání s kaly</t>
  </si>
  <si>
    <t>2329</t>
  </si>
  <si>
    <t>Odvádění a čištění odpadních vod jinde nezařazené</t>
  </si>
  <si>
    <t>2341</t>
  </si>
  <si>
    <t>Vodní díla v zemědělské krajině</t>
  </si>
  <si>
    <t>3113</t>
  </si>
  <si>
    <t>Základní školy</t>
  </si>
  <si>
    <t>3141</t>
  </si>
  <si>
    <t>Školní stravování</t>
  </si>
  <si>
    <t>3314</t>
  </si>
  <si>
    <t>Činnosti knihovnické</t>
  </si>
  <si>
    <t>3319</t>
  </si>
  <si>
    <t>Ostatní záležitosti kultury</t>
  </si>
  <si>
    <t>3322</t>
  </si>
  <si>
    <t>Zachování a obnova kulturních památek</t>
  </si>
  <si>
    <t>3341</t>
  </si>
  <si>
    <t>Rozhlas a televize</t>
  </si>
  <si>
    <t>Ostatní záležitosti sdělovacích prostředků</t>
  </si>
  <si>
    <t>3399</t>
  </si>
  <si>
    <t>Ostatní záležitosti kultury,církví a sděl.prostř.</t>
  </si>
  <si>
    <t>Ostatní sportovní činnost</t>
  </si>
  <si>
    <t>3421</t>
  </si>
  <si>
    <t>Využití volného času dětí a mládeže</t>
  </si>
  <si>
    <t>3429</t>
  </si>
  <si>
    <t>Ostatní zájmová činnost a rekreace</t>
  </si>
  <si>
    <t>3511</t>
  </si>
  <si>
    <t>Všeobecná ambulantní péče</t>
  </si>
  <si>
    <t>3599</t>
  </si>
  <si>
    <t>Ostatní činnost ve zdravotnictví</t>
  </si>
  <si>
    <t>3612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</si>
  <si>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</si>
  <si>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</si>
  <si>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</si>
  <si>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</si>
  <si>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</si>
  <si>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</si>
  <si>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</si>
  <si>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3635</t>
  </si>
  <si>
    <t>Územní plánování</t>
  </si>
  <si>
    <t>3636</t>
  </si>
  <si>
    <t>Územní rozvoj</t>
  </si>
  <si>
    <t>3721</t>
  </si>
  <si>
    <t>Sběr a svoz nebezpečných odpadů</t>
  </si>
  <si>
    <t>3722</t>
  </si>
  <si>
    <t>Sběr a svoz komunálních odpadů</t>
  </si>
  <si>
    <t>3723</t>
  </si>
  <si>
    <t>Sběr a svoz ost. odpadů jiných než nebez. a komun.</t>
  </si>
  <si>
    <t>3745</t>
  </si>
  <si>
    <t>Péče o vzhled obcí a veřejnou zeleň</t>
  </si>
  <si>
    <t>3749</t>
  </si>
  <si>
    <t>Ostatní činnosti k ochraně přírody a krajiny</t>
  </si>
  <si>
    <t>4342</t>
  </si>
  <si>
    <t>Sociální péče a pomoc přistěhov.a vybraným etnikům</t>
  </si>
  <si>
    <t>Ochrana obyvatelstva</t>
  </si>
  <si>
    <t>5213</t>
  </si>
  <si>
    <t>Krizová opatření</t>
  </si>
  <si>
    <t>5272</t>
  </si>
  <si>
    <t>Čin. OKŘ na úz.Ú a dal. územ.úř. v obl.kriz.řízení</t>
  </si>
  <si>
    <t>5274</t>
  </si>
  <si>
    <t>Podpora krizového řízení a nouzového plánování</t>
  </si>
  <si>
    <t>5311</t>
  </si>
  <si>
    <t>Bezpečnost a veřejný pořádek</t>
  </si>
  <si>
    <t>5512</t>
  </si>
  <si>
    <t>Požární ochrana - dobrovolná část</t>
  </si>
  <si>
    <t>6112</t>
  </si>
  <si>
    <t>Zastupitelstva obcí</t>
  </si>
  <si>
    <t>6221</t>
  </si>
  <si>
    <t>Humanitární zahraniční pomoc přímá</t>
  </si>
  <si>
    <t>6320</t>
  </si>
  <si>
    <t>Pojištění funkčně nespecifikované</t>
  </si>
  <si>
    <t>6330</t>
  </si>
  <si>
    <t>Převody vlastním fondům v rozpočtech územní úrovně</t>
  </si>
  <si>
    <t>6399</t>
  </si>
  <si>
    <t>Ostatní finanční operace</t>
  </si>
  <si>
    <t>6402</t>
  </si>
  <si>
    <t>Finanční vypořádání minulých let</t>
  </si>
  <si>
    <t>6409</t>
  </si>
  <si>
    <t>Ostatní činnosti jinde nezařazené</t>
  </si>
  <si>
    <t>ROZPOČTOVÉ VÝDAJE CELKEM</t>
  </si>
  <si>
    <t>Změna rozpočtového opatření</t>
  </si>
  <si>
    <t>Rozpočtové opatření č. 3</t>
  </si>
  <si>
    <t>Rozpočtové opatření č. 4</t>
  </si>
  <si>
    <t>Volby do zastupitelstv územních samosprávných celků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</si>
</sst>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č&quot;"/>
  </numFmts>
  <fonts count="9" x14ac:knownFonts="1">
    <font>
      <sz val="11"/>
      <color rgb="FF000000"/>
      <name val="Calibri"/>
      <family val="2"/>
      <charset val="1"/>
    </font>
    <font>
      <b/>
      <i/>
      <sz val="12"/>
      <name val="Arial"/>
      <family val="2"/>
      <charset val="1"/>
    </font>
    <font>
      <b/>
      <i/>
      <sz val="10"/>
      <name val="Arial"/>
      <family val="2"/>
      <charset val="1"/>
    </font>
    <font>
      <i/>
      <sz val="7.05"/>
      <name val="Arial"/>
      <family val="2"/>
      <charset val="1"/>
    </font>
    <font>
      <sz val="7.25"/>
      <name val="Arial"/>
      <family val="2"/>
      <charset val="1"/>
    </font>
    <font>
      <b/>
      <sz val="7.25"/>
      <name val="Arial"/>
      <family val="2"/>
      <charset val="1"/>
    </font>
    <font>
      <b/>
      <sz val="8.5"/>
      <name val="Arial"/>
      <family val="2"/>
      <charset val="1"/>
    </font>
    <font>
      <b/>
      <sz val="11"/>
      <color rgb="FF000000"/>
      <name val="Calibri"/>
      <family val="2"/>
      <charset val="1"/>
    </font>
    <font>
      <sz val="8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BF9000"/>
        <bgColor rgb="FF808000"/>
      </patternFill>
    </fill>
    <fill>
      <patternFill patternType="solid">
        <fgColor rgb="FFFFF2CC"/>
        <bgColor rgb="FFFFE699"/>
      </patternFill>
    </fill>
    <fill>
      <patternFill patternType="solid">
        <fgColor rgb="FFFFE699"/>
        <bgColor rgb="FFFFF2CC"/>
      </patternFill>
    </fill>
    <fill>
      <patternFill patternType="solid">
        <fgColor rgb="FFC5E0B4"/>
        <bgColor rgb="FFA9D18E"/>
      </patternFill>
    </fill>
    <fill>
      <patternFill patternType="solid">
        <fgColor rgb="FFA9D18E"/>
        <bgColor rgb="FFC5E0B4"/>
      </patternFill>
    </fill>
    <fill>
      <patternFill patternType="solid">
        <fgColor rgb="FFFFD966"/>
        <bgColor rgb="FFFFE699"/>
      </patternFill>
    </fill>
  </fills>
  <borders count="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164" fontId="0" fillId="3" borderId="2" xfId="0" applyNumberFormat="1" applyFill="1" applyBorder="1"/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164" fontId="0" fillId="4" borderId="2" xfId="0" applyNumberFormat="1" applyFill="1" applyBorder="1"/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/>
    </xf>
    <xf numFmtId="164" fontId="0" fillId="5" borderId="2" xfId="0" applyNumberFormat="1" applyFill="1" applyBorder="1"/>
    <xf numFmtId="164" fontId="7" fillId="6" borderId="2" xfId="0" applyNumberFormat="1" applyFont="1" applyFill="1" applyBorder="1" applyAlignment="1">
      <alignment vertical="center"/>
    </xf>
    <xf numFmtId="164" fontId="7" fillId="7" borderId="2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center" vertical="center" wrapText="1"/>
    </xf>
    <xf numFmtId="164" fontId="0" fillId="0" borderId="0" xfId="0" applyNumberFormat="1"/>
    <xf numFmtId="164" fontId="7" fillId="2" borderId="2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BF9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2"/>
  <sheetViews>
    <sheetView tabSelected="1" zoomScaleNormal="100" workbookViewId="0">
      <selection activeCell="L5" sqref="L5"/>
    </sheetView>
  </sheetViews>
  <sheetFormatPr defaultColWidth="8.5703125" defaultRowHeight="15" x14ac:dyDescent="0.25"/>
  <cols>
    <col min="1" max="1" width="12.28515625" customWidth="1"/>
    <col min="2" max="2" width="9" customWidth="1"/>
    <col min="3" max="3" width="40.5703125" customWidth="1"/>
    <col min="4" max="4" width="21.140625" customWidth="1"/>
    <col min="5" max="5" width="17.85546875" hidden="1" customWidth="1"/>
    <col min="6" max="6" width="0.42578125" hidden="1" customWidth="1"/>
    <col min="7" max="7" width="19" customWidth="1"/>
    <col min="8" max="8" width="17.85546875" hidden="1" customWidth="1"/>
    <col min="9" max="9" width="0.140625" customWidth="1"/>
    <col min="11" max="11" width="15" bestFit="1" customWidth="1"/>
  </cols>
  <sheetData>
    <row r="1" spans="1:9" ht="31.35" customHeight="1" x14ac:dyDescent="0.25">
      <c r="A1" s="24" t="s">
        <v>0</v>
      </c>
      <c r="B1" s="24"/>
      <c r="C1" s="24"/>
      <c r="D1" s="24"/>
      <c r="E1" s="25" t="s">
        <v>1</v>
      </c>
      <c r="F1" s="25"/>
      <c r="G1" s="1"/>
      <c r="H1" s="1"/>
    </row>
    <row r="2" spans="1:9" ht="12.75" customHeight="1" x14ac:dyDescent="0.25">
      <c r="A2" s="2"/>
      <c r="B2" s="2"/>
      <c r="C2" s="2"/>
      <c r="D2" s="3"/>
      <c r="E2" s="3"/>
      <c r="F2" s="3"/>
      <c r="G2" s="18"/>
      <c r="H2" s="18"/>
    </row>
    <row r="3" spans="1:9" ht="35.25" customHeight="1" x14ac:dyDescent="0.25">
      <c r="A3" s="26" t="s">
        <v>2</v>
      </c>
      <c r="B3" s="26" t="s">
        <v>3</v>
      </c>
      <c r="C3" s="26" t="s">
        <v>4</v>
      </c>
      <c r="D3" s="4" t="s">
        <v>5</v>
      </c>
      <c r="E3" s="4" t="s">
        <v>6</v>
      </c>
      <c r="F3" s="4" t="s">
        <v>7</v>
      </c>
      <c r="G3" s="4" t="s">
        <v>144</v>
      </c>
      <c r="H3" s="4" t="s">
        <v>145</v>
      </c>
      <c r="I3" s="4" t="s">
        <v>8</v>
      </c>
    </row>
    <row r="4" spans="1:9" ht="15" customHeight="1" x14ac:dyDescent="0.25">
      <c r="A4" s="26"/>
      <c r="B4" s="26"/>
      <c r="C4" s="26"/>
      <c r="D4" s="4"/>
      <c r="E4" s="5">
        <v>44651</v>
      </c>
      <c r="F4" s="5">
        <v>44700</v>
      </c>
      <c r="G4" s="5">
        <v>44775</v>
      </c>
      <c r="H4" s="5"/>
      <c r="I4" s="5"/>
    </row>
    <row r="5" spans="1:9" x14ac:dyDescent="0.25">
      <c r="A5" s="6" t="s">
        <v>9</v>
      </c>
      <c r="B5" s="7" t="s">
        <v>10</v>
      </c>
      <c r="C5" s="8" t="s">
        <v>11</v>
      </c>
      <c r="D5" s="9">
        <v>651000</v>
      </c>
      <c r="E5" s="9"/>
      <c r="F5" s="9"/>
      <c r="G5" s="9"/>
      <c r="H5" s="9">
        <v>525000</v>
      </c>
      <c r="I5" s="9">
        <f>SUM(D5:H5)</f>
        <v>1176000</v>
      </c>
    </row>
    <row r="6" spans="1:9" x14ac:dyDescent="0.25">
      <c r="A6" s="6" t="s">
        <v>9</v>
      </c>
      <c r="B6" s="7" t="s">
        <v>12</v>
      </c>
      <c r="C6" s="8" t="s">
        <v>13</v>
      </c>
      <c r="D6" s="9">
        <v>45000</v>
      </c>
      <c r="E6" s="9"/>
      <c r="F6" s="9"/>
      <c r="G6" s="9"/>
      <c r="H6" s="9">
        <v>45000</v>
      </c>
      <c r="I6" s="9">
        <f t="shared" ref="I6:I21" si="0">SUM(D6:H6)</f>
        <v>90000</v>
      </c>
    </row>
    <row r="7" spans="1:9" x14ac:dyDescent="0.25">
      <c r="A7" s="6" t="s">
        <v>9</v>
      </c>
      <c r="B7" s="7" t="s">
        <v>14</v>
      </c>
      <c r="C7" s="8" t="s">
        <v>15</v>
      </c>
      <c r="D7" s="9">
        <v>200000</v>
      </c>
      <c r="E7" s="9"/>
      <c r="F7" s="9"/>
      <c r="G7" s="9"/>
      <c r="H7" s="9">
        <v>41000</v>
      </c>
      <c r="I7" s="9">
        <f t="shared" si="0"/>
        <v>241000</v>
      </c>
    </row>
    <row r="8" spans="1:9" x14ac:dyDescent="0.25">
      <c r="A8" s="6" t="s">
        <v>9</v>
      </c>
      <c r="B8" s="7" t="s">
        <v>16</v>
      </c>
      <c r="C8" s="8" t="s">
        <v>17</v>
      </c>
      <c r="D8" s="9">
        <v>1000000</v>
      </c>
      <c r="E8" s="9"/>
      <c r="F8" s="9"/>
      <c r="G8" s="9"/>
      <c r="H8" s="9">
        <v>843000</v>
      </c>
      <c r="I8" s="9">
        <f t="shared" si="0"/>
        <v>1843000</v>
      </c>
    </row>
    <row r="9" spans="1:9" x14ac:dyDescent="0.25">
      <c r="A9" s="6" t="s">
        <v>9</v>
      </c>
      <c r="B9" s="7" t="s">
        <v>18</v>
      </c>
      <c r="C9" s="8" t="s">
        <v>19</v>
      </c>
      <c r="D9" s="9">
        <v>95000</v>
      </c>
      <c r="E9" s="9"/>
      <c r="F9" s="9"/>
      <c r="G9" s="9"/>
      <c r="H9" s="9">
        <v>-35530</v>
      </c>
      <c r="I9" s="9">
        <f t="shared" si="0"/>
        <v>59470</v>
      </c>
    </row>
    <row r="10" spans="1:9" x14ac:dyDescent="0.25">
      <c r="A10" s="6" t="s">
        <v>9</v>
      </c>
      <c r="B10" s="7" t="s">
        <v>20</v>
      </c>
      <c r="C10" s="8" t="s">
        <v>21</v>
      </c>
      <c r="D10" s="9">
        <v>3000000</v>
      </c>
      <c r="E10" s="9"/>
      <c r="F10" s="9"/>
      <c r="G10" s="9"/>
      <c r="H10" s="9">
        <v>1323000</v>
      </c>
      <c r="I10" s="9">
        <f t="shared" si="0"/>
        <v>4323000</v>
      </c>
    </row>
    <row r="11" spans="1:9" x14ac:dyDescent="0.25">
      <c r="A11" s="6" t="s">
        <v>9</v>
      </c>
      <c r="B11" s="7" t="s">
        <v>22</v>
      </c>
      <c r="C11" s="8" t="s">
        <v>23</v>
      </c>
      <c r="D11" s="9"/>
      <c r="E11" s="9"/>
      <c r="F11" s="9"/>
      <c r="G11" s="9"/>
      <c r="H11" s="9"/>
      <c r="I11" s="9">
        <f t="shared" si="0"/>
        <v>0</v>
      </c>
    </row>
    <row r="12" spans="1:9" x14ac:dyDescent="0.25">
      <c r="A12" s="6" t="s">
        <v>9</v>
      </c>
      <c r="B12" s="7" t="s">
        <v>24</v>
      </c>
      <c r="C12" s="8" t="s">
        <v>25</v>
      </c>
      <c r="D12" s="9">
        <v>7000</v>
      </c>
      <c r="E12" s="9"/>
      <c r="F12" s="9"/>
      <c r="G12" s="9"/>
      <c r="H12" s="9"/>
      <c r="I12" s="9">
        <f t="shared" si="0"/>
        <v>7000</v>
      </c>
    </row>
    <row r="13" spans="1:9" x14ac:dyDescent="0.25">
      <c r="A13" s="6" t="s">
        <v>9</v>
      </c>
      <c r="B13" s="7" t="s">
        <v>26</v>
      </c>
      <c r="C13" s="8" t="s">
        <v>27</v>
      </c>
      <c r="D13" s="9"/>
      <c r="E13" s="9"/>
      <c r="F13" s="9"/>
      <c r="G13" s="9"/>
      <c r="H13" s="9"/>
      <c r="I13" s="9">
        <f t="shared" si="0"/>
        <v>0</v>
      </c>
    </row>
    <row r="14" spans="1:9" x14ac:dyDescent="0.25">
      <c r="A14" s="6" t="s">
        <v>9</v>
      </c>
      <c r="B14" s="7" t="s">
        <v>28</v>
      </c>
      <c r="C14" s="8" t="s">
        <v>29</v>
      </c>
      <c r="D14" s="9">
        <v>447000</v>
      </c>
      <c r="E14" s="9"/>
      <c r="F14" s="9"/>
      <c r="G14" s="9"/>
      <c r="H14" s="9">
        <v>3000</v>
      </c>
      <c r="I14" s="9">
        <f t="shared" si="0"/>
        <v>450000</v>
      </c>
    </row>
    <row r="15" spans="1:9" x14ac:dyDescent="0.25">
      <c r="A15" s="6" t="s">
        <v>9</v>
      </c>
      <c r="B15" s="7" t="s">
        <v>30</v>
      </c>
      <c r="C15" s="8" t="s">
        <v>31</v>
      </c>
      <c r="D15" s="9" t="s">
        <v>32</v>
      </c>
      <c r="E15" s="9">
        <v>5950</v>
      </c>
      <c r="F15" s="9"/>
      <c r="G15" s="9"/>
      <c r="H15" s="9"/>
      <c r="I15" s="9">
        <f t="shared" si="0"/>
        <v>5950</v>
      </c>
    </row>
    <row r="16" spans="1:9" x14ac:dyDescent="0.25">
      <c r="A16" s="6" t="s">
        <v>9</v>
      </c>
      <c r="B16" s="7" t="s">
        <v>33</v>
      </c>
      <c r="C16" s="8" t="s">
        <v>34</v>
      </c>
      <c r="D16" s="9" t="s">
        <v>32</v>
      </c>
      <c r="E16" s="9">
        <v>1000</v>
      </c>
      <c r="F16" s="9"/>
      <c r="G16" s="9">
        <v>1000</v>
      </c>
      <c r="H16" s="9">
        <v>3000</v>
      </c>
      <c r="I16" s="9">
        <f t="shared" si="0"/>
        <v>5000</v>
      </c>
    </row>
    <row r="17" spans="1:11" x14ac:dyDescent="0.25">
      <c r="A17" s="6" t="s">
        <v>9</v>
      </c>
      <c r="B17" s="7" t="s">
        <v>35</v>
      </c>
      <c r="C17" s="8" t="s">
        <v>36</v>
      </c>
      <c r="D17" s="9">
        <v>55000</v>
      </c>
      <c r="E17" s="9"/>
      <c r="F17" s="9"/>
      <c r="G17" s="9"/>
      <c r="H17" s="9"/>
      <c r="I17" s="9">
        <f t="shared" si="0"/>
        <v>55000</v>
      </c>
    </row>
    <row r="18" spans="1:11" x14ac:dyDescent="0.25">
      <c r="A18" s="6" t="s">
        <v>9</v>
      </c>
      <c r="B18" s="7" t="s">
        <v>37</v>
      </c>
      <c r="C18" s="8" t="s">
        <v>38</v>
      </c>
      <c r="D18" s="9">
        <v>400000</v>
      </c>
      <c r="E18" s="9"/>
      <c r="F18" s="9"/>
      <c r="G18" s="9"/>
      <c r="H18" s="9">
        <v>1000</v>
      </c>
      <c r="I18" s="9">
        <f t="shared" si="0"/>
        <v>401000</v>
      </c>
    </row>
    <row r="19" spans="1:11" x14ac:dyDescent="0.25">
      <c r="A19" s="6" t="s">
        <v>9</v>
      </c>
      <c r="B19" s="7">
        <v>4111</v>
      </c>
      <c r="C19" s="8" t="s">
        <v>39</v>
      </c>
      <c r="D19" s="9">
        <v>120000</v>
      </c>
      <c r="E19" s="9"/>
      <c r="F19" s="9"/>
      <c r="G19" s="9"/>
      <c r="H19" s="9"/>
      <c r="I19" s="9">
        <f t="shared" si="0"/>
        <v>120000</v>
      </c>
    </row>
    <row r="20" spans="1:11" x14ac:dyDescent="0.25">
      <c r="A20" s="6" t="s">
        <v>9</v>
      </c>
      <c r="B20" s="7" t="s">
        <v>40</v>
      </c>
      <c r="C20" s="8" t="s">
        <v>41</v>
      </c>
      <c r="D20" s="9">
        <v>140000</v>
      </c>
      <c r="E20" s="9">
        <v>17000</v>
      </c>
      <c r="F20" s="9"/>
      <c r="G20" s="9"/>
      <c r="H20" s="9"/>
      <c r="I20" s="9">
        <f t="shared" si="0"/>
        <v>157000</v>
      </c>
    </row>
    <row r="21" spans="1:11" x14ac:dyDescent="0.25">
      <c r="A21" s="6" t="s">
        <v>9</v>
      </c>
      <c r="B21" s="7">
        <v>4216</v>
      </c>
      <c r="C21" s="8" t="s">
        <v>42</v>
      </c>
      <c r="D21" s="9">
        <v>4240000</v>
      </c>
      <c r="E21" s="9"/>
      <c r="F21" s="9"/>
      <c r="G21" s="9"/>
      <c r="H21" s="9"/>
      <c r="I21" s="9">
        <f t="shared" si="0"/>
        <v>4240000</v>
      </c>
    </row>
    <row r="22" spans="1:11" x14ac:dyDescent="0.25">
      <c r="A22" s="10">
        <v>2122</v>
      </c>
      <c r="B22" s="10"/>
      <c r="C22" s="11" t="s">
        <v>43</v>
      </c>
      <c r="D22" s="12">
        <v>8000</v>
      </c>
      <c r="E22" s="12"/>
      <c r="F22" s="12">
        <v>6000</v>
      </c>
      <c r="G22" s="12">
        <v>6000</v>
      </c>
      <c r="H22" s="12"/>
      <c r="I22" s="12">
        <f>SUM(D22:H22)</f>
        <v>20000</v>
      </c>
    </row>
    <row r="23" spans="1:11" x14ac:dyDescent="0.25">
      <c r="A23" s="10">
        <v>3412</v>
      </c>
      <c r="B23" s="10"/>
      <c r="C23" s="11" t="s">
        <v>44</v>
      </c>
      <c r="D23" s="12">
        <v>4293</v>
      </c>
      <c r="E23" s="12"/>
      <c r="F23" s="12"/>
      <c r="G23" s="12"/>
      <c r="H23" s="12"/>
      <c r="I23" s="12">
        <f t="shared" ref="I23:I28" si="1">SUM(D23:H23)</f>
        <v>4293</v>
      </c>
    </row>
    <row r="24" spans="1:11" x14ac:dyDescent="0.25">
      <c r="A24" s="10" t="s">
        <v>45</v>
      </c>
      <c r="B24" s="10"/>
      <c r="C24" s="11" t="s">
        <v>46</v>
      </c>
      <c r="D24" s="12">
        <v>45000</v>
      </c>
      <c r="E24" s="12"/>
      <c r="F24" s="12">
        <v>75000</v>
      </c>
      <c r="G24" s="12"/>
      <c r="H24" s="12"/>
      <c r="I24" s="12">
        <f t="shared" si="1"/>
        <v>120000</v>
      </c>
    </row>
    <row r="25" spans="1:11" x14ac:dyDescent="0.25">
      <c r="A25" s="10" t="s">
        <v>47</v>
      </c>
      <c r="B25" s="10"/>
      <c r="C25" s="11" t="s">
        <v>48</v>
      </c>
      <c r="D25" s="12">
        <v>356207</v>
      </c>
      <c r="E25" s="12"/>
      <c r="F25" s="12"/>
      <c r="G25" s="12"/>
      <c r="H25" s="12"/>
      <c r="I25" s="12">
        <f t="shared" si="1"/>
        <v>356207</v>
      </c>
    </row>
    <row r="26" spans="1:11" x14ac:dyDescent="0.25">
      <c r="A26" s="10" t="s">
        <v>49</v>
      </c>
      <c r="B26" s="10"/>
      <c r="C26" s="11" t="s">
        <v>50</v>
      </c>
      <c r="D26" s="12">
        <v>120000</v>
      </c>
      <c r="E26" s="12"/>
      <c r="F26" s="12"/>
      <c r="G26" s="12"/>
      <c r="H26" s="12"/>
      <c r="I26" s="12">
        <f t="shared" si="1"/>
        <v>120000</v>
      </c>
    </row>
    <row r="27" spans="1:11" x14ac:dyDescent="0.25">
      <c r="A27" s="10" t="s">
        <v>51</v>
      </c>
      <c r="B27" s="10"/>
      <c r="C27" s="11" t="s">
        <v>52</v>
      </c>
      <c r="D27" s="12">
        <v>10000</v>
      </c>
      <c r="E27" s="12"/>
      <c r="F27" s="12"/>
      <c r="G27" s="12"/>
      <c r="H27" s="12"/>
      <c r="I27" s="12">
        <f t="shared" si="1"/>
        <v>10000</v>
      </c>
    </row>
    <row r="28" spans="1:11" x14ac:dyDescent="0.25">
      <c r="A28" s="10" t="s">
        <v>53</v>
      </c>
      <c r="B28" s="10"/>
      <c r="C28" s="11" t="s">
        <v>54</v>
      </c>
      <c r="D28" s="12">
        <v>1500</v>
      </c>
      <c r="E28" s="12">
        <v>1500</v>
      </c>
      <c r="F28" s="12"/>
      <c r="G28" s="12"/>
      <c r="H28" s="12"/>
      <c r="I28" s="12">
        <f t="shared" si="1"/>
        <v>3000</v>
      </c>
    </row>
    <row r="29" spans="1:11" ht="21" customHeight="1" x14ac:dyDescent="0.25">
      <c r="A29" s="21" t="s">
        <v>55</v>
      </c>
      <c r="B29" s="21"/>
      <c r="C29" s="21"/>
      <c r="D29" s="20">
        <f t="shared" ref="D29:I29" si="2">SUM(D5:D28)</f>
        <v>10945000</v>
      </c>
      <c r="E29" s="20">
        <f t="shared" si="2"/>
        <v>25450</v>
      </c>
      <c r="F29" s="20">
        <f t="shared" si="2"/>
        <v>81000</v>
      </c>
      <c r="G29" s="20">
        <f t="shared" si="2"/>
        <v>7000</v>
      </c>
      <c r="H29" s="20">
        <f t="shared" si="2"/>
        <v>2748470</v>
      </c>
      <c r="I29" s="20">
        <f t="shared" si="2"/>
        <v>13806920</v>
      </c>
      <c r="K29" s="19"/>
    </row>
    <row r="30" spans="1:11" x14ac:dyDescent="0.25">
      <c r="A30" s="13">
        <v>2141</v>
      </c>
      <c r="B30" s="13"/>
      <c r="C30" s="14" t="s">
        <v>56</v>
      </c>
      <c r="D30" s="15"/>
      <c r="E30" s="15">
        <v>24000</v>
      </c>
      <c r="F30" s="15"/>
      <c r="G30" s="15"/>
      <c r="H30" s="15"/>
      <c r="I30" s="15">
        <f>SUM(D30:H30)</f>
        <v>24000</v>
      </c>
    </row>
    <row r="31" spans="1:11" x14ac:dyDescent="0.25">
      <c r="A31" s="13" t="s">
        <v>57</v>
      </c>
      <c r="B31" s="13"/>
      <c r="C31" s="14" t="s">
        <v>58</v>
      </c>
      <c r="D31" s="15">
        <v>100000</v>
      </c>
      <c r="E31" s="15"/>
      <c r="F31" s="15"/>
      <c r="G31" s="15"/>
      <c r="H31" s="15"/>
      <c r="I31" s="15">
        <f t="shared" ref="I31:I80" si="3">SUM(D31:H31)</f>
        <v>100000</v>
      </c>
    </row>
    <row r="32" spans="1:11" x14ac:dyDescent="0.25">
      <c r="A32" s="13" t="s">
        <v>59</v>
      </c>
      <c r="B32" s="13"/>
      <c r="C32" s="14" t="s">
        <v>60</v>
      </c>
      <c r="D32" s="15">
        <v>81300</v>
      </c>
      <c r="E32" s="15"/>
      <c r="F32" s="15"/>
      <c r="G32" s="15"/>
      <c r="H32" s="15"/>
      <c r="I32" s="15">
        <f t="shared" si="3"/>
        <v>81300</v>
      </c>
    </row>
    <row r="33" spans="1:9" x14ac:dyDescent="0.25">
      <c r="A33" s="13" t="s">
        <v>61</v>
      </c>
      <c r="B33" s="13"/>
      <c r="C33" s="14" t="s">
        <v>62</v>
      </c>
      <c r="D33" s="15"/>
      <c r="E33" s="15"/>
      <c r="F33" s="15"/>
      <c r="G33" s="15"/>
      <c r="H33" s="15"/>
      <c r="I33" s="15">
        <f t="shared" si="3"/>
        <v>0</v>
      </c>
    </row>
    <row r="34" spans="1:9" x14ac:dyDescent="0.25">
      <c r="A34" s="13" t="s">
        <v>63</v>
      </c>
      <c r="B34" s="13"/>
      <c r="C34" s="14" t="s">
        <v>64</v>
      </c>
      <c r="D34" s="15"/>
      <c r="E34" s="15">
        <v>1000</v>
      </c>
      <c r="F34" s="15"/>
      <c r="G34" s="15"/>
      <c r="H34" s="15"/>
      <c r="I34" s="15">
        <f t="shared" si="3"/>
        <v>1000</v>
      </c>
    </row>
    <row r="35" spans="1:9" x14ac:dyDescent="0.25">
      <c r="A35" s="13" t="s">
        <v>65</v>
      </c>
      <c r="B35" s="13"/>
      <c r="C35" s="14" t="s">
        <v>66</v>
      </c>
      <c r="D35" s="15"/>
      <c r="E35" s="15"/>
      <c r="F35" s="15"/>
      <c r="G35" s="15"/>
      <c r="H35" s="15"/>
      <c r="I35" s="15">
        <f t="shared" si="3"/>
        <v>0</v>
      </c>
    </row>
    <row r="36" spans="1:9" x14ac:dyDescent="0.25">
      <c r="A36" s="13" t="s">
        <v>67</v>
      </c>
      <c r="B36" s="13"/>
      <c r="C36" s="14" t="s">
        <v>68</v>
      </c>
      <c r="D36" s="15">
        <v>50000</v>
      </c>
      <c r="E36" s="15"/>
      <c r="F36" s="15"/>
      <c r="G36" s="15"/>
      <c r="H36" s="15"/>
      <c r="I36" s="15">
        <f t="shared" si="3"/>
        <v>50000</v>
      </c>
    </row>
    <row r="37" spans="1:9" x14ac:dyDescent="0.25">
      <c r="A37" s="13" t="s">
        <v>69</v>
      </c>
      <c r="B37" s="13"/>
      <c r="C37" s="14" t="s">
        <v>70</v>
      </c>
      <c r="D37" s="15"/>
      <c r="E37" s="15"/>
      <c r="F37" s="15"/>
      <c r="G37" s="15"/>
      <c r="H37" s="15"/>
      <c r="I37" s="15">
        <f t="shared" si="3"/>
        <v>0</v>
      </c>
    </row>
    <row r="38" spans="1:9" x14ac:dyDescent="0.25">
      <c r="A38" s="13" t="s">
        <v>71</v>
      </c>
      <c r="B38" s="13"/>
      <c r="C38" s="14" t="s">
        <v>72</v>
      </c>
      <c r="D38" s="15"/>
      <c r="E38" s="15"/>
      <c r="F38" s="15"/>
      <c r="G38" s="15"/>
      <c r="H38" s="15"/>
      <c r="I38" s="15">
        <f t="shared" si="3"/>
        <v>0</v>
      </c>
    </row>
    <row r="39" spans="1:9" x14ac:dyDescent="0.25">
      <c r="A39" s="13" t="s">
        <v>73</v>
      </c>
      <c r="B39" s="13"/>
      <c r="C39" s="14" t="s">
        <v>74</v>
      </c>
      <c r="D39" s="15">
        <v>40000</v>
      </c>
      <c r="E39" s="15"/>
      <c r="F39" s="15"/>
      <c r="G39" s="15"/>
      <c r="H39" s="15"/>
      <c r="I39" s="15">
        <f t="shared" si="3"/>
        <v>40000</v>
      </c>
    </row>
    <row r="40" spans="1:9" x14ac:dyDescent="0.25">
      <c r="A40" s="13" t="s">
        <v>75</v>
      </c>
      <c r="B40" s="13"/>
      <c r="C40" s="14" t="s">
        <v>76</v>
      </c>
      <c r="D40" s="15">
        <v>25000</v>
      </c>
      <c r="E40" s="15"/>
      <c r="F40" s="15"/>
      <c r="G40" s="15"/>
      <c r="H40" s="15"/>
      <c r="I40" s="15">
        <f t="shared" si="3"/>
        <v>25000</v>
      </c>
    </row>
    <row r="41" spans="1:9" x14ac:dyDescent="0.25">
      <c r="A41" s="13" t="s">
        <v>77</v>
      </c>
      <c r="B41" s="13"/>
      <c r="C41" s="14" t="s">
        <v>78</v>
      </c>
      <c r="D41" s="15"/>
      <c r="E41" s="15"/>
      <c r="F41" s="15"/>
      <c r="G41" s="15"/>
      <c r="H41" s="15"/>
      <c r="I41" s="15">
        <f t="shared" si="3"/>
        <v>0</v>
      </c>
    </row>
    <row r="42" spans="1:9" x14ac:dyDescent="0.25">
      <c r="A42" s="13" t="s">
        <v>79</v>
      </c>
      <c r="B42" s="13"/>
      <c r="C42" s="14" t="s">
        <v>80</v>
      </c>
      <c r="D42" s="15"/>
      <c r="E42" s="15">
        <v>30570</v>
      </c>
      <c r="F42" s="15"/>
      <c r="G42" s="15"/>
      <c r="H42" s="15">
        <v>12000</v>
      </c>
      <c r="I42" s="15">
        <f t="shared" si="3"/>
        <v>42570</v>
      </c>
    </row>
    <row r="43" spans="1:9" x14ac:dyDescent="0.25">
      <c r="A43" s="13">
        <v>3349</v>
      </c>
      <c r="B43" s="13"/>
      <c r="C43" s="14" t="s">
        <v>81</v>
      </c>
      <c r="D43" s="15">
        <v>6000</v>
      </c>
      <c r="E43" s="15"/>
      <c r="F43" s="15"/>
      <c r="G43" s="15"/>
      <c r="H43" s="15"/>
      <c r="I43" s="15">
        <f t="shared" si="3"/>
        <v>6000</v>
      </c>
    </row>
    <row r="44" spans="1:9" x14ac:dyDescent="0.25">
      <c r="A44" s="13" t="s">
        <v>82</v>
      </c>
      <c r="B44" s="13"/>
      <c r="C44" s="14" t="s">
        <v>83</v>
      </c>
      <c r="D44" s="15">
        <v>50000</v>
      </c>
      <c r="E44" s="15"/>
      <c r="F44" s="15"/>
      <c r="G44" s="15"/>
      <c r="H44" s="15"/>
      <c r="I44" s="15">
        <f t="shared" si="3"/>
        <v>50000</v>
      </c>
    </row>
    <row r="45" spans="1:9" x14ac:dyDescent="0.25">
      <c r="A45" s="13">
        <v>3412</v>
      </c>
      <c r="B45" s="13"/>
      <c r="C45" s="14" t="s">
        <v>44</v>
      </c>
      <c r="D45" s="15">
        <v>50000</v>
      </c>
      <c r="E45" s="15">
        <v>10080</v>
      </c>
      <c r="F45" s="15"/>
      <c r="G45" s="15"/>
      <c r="H45" s="15"/>
      <c r="I45" s="15">
        <f t="shared" si="3"/>
        <v>60080</v>
      </c>
    </row>
    <row r="46" spans="1:9" x14ac:dyDescent="0.25">
      <c r="A46" s="13">
        <v>3419</v>
      </c>
      <c r="B46" s="13"/>
      <c r="C46" s="14" t="s">
        <v>84</v>
      </c>
      <c r="D46" s="15">
        <v>45000</v>
      </c>
      <c r="E46" s="15"/>
      <c r="F46" s="15">
        <v>5000</v>
      </c>
      <c r="G46" s="15"/>
      <c r="H46" s="15"/>
      <c r="I46" s="15">
        <f t="shared" si="3"/>
        <v>50000</v>
      </c>
    </row>
    <row r="47" spans="1:9" x14ac:dyDescent="0.25">
      <c r="A47" s="13" t="s">
        <v>85</v>
      </c>
      <c r="B47" s="13"/>
      <c r="C47" s="14" t="s">
        <v>86</v>
      </c>
      <c r="D47" s="15">
        <v>400000</v>
      </c>
      <c r="E47" s="15"/>
      <c r="F47" s="15"/>
      <c r="G47" s="15"/>
      <c r="H47" s="15"/>
      <c r="I47" s="15">
        <f t="shared" si="3"/>
        <v>400000</v>
      </c>
    </row>
    <row r="48" spans="1:9" x14ac:dyDescent="0.25">
      <c r="A48" s="13" t="s">
        <v>87</v>
      </c>
      <c r="B48" s="13"/>
      <c r="C48" s="14" t="s">
        <v>88</v>
      </c>
      <c r="D48" s="15">
        <v>32000</v>
      </c>
      <c r="E48" s="15"/>
      <c r="F48" s="15"/>
      <c r="G48" s="15"/>
      <c r="H48" s="15"/>
      <c r="I48" s="15">
        <f t="shared" si="3"/>
        <v>32000</v>
      </c>
    </row>
    <row r="49" spans="1:9" x14ac:dyDescent="0.25">
      <c r="A49" s="13" t="s">
        <v>89</v>
      </c>
      <c r="B49" s="13"/>
      <c r="C49" s="14" t="s">
        <v>90</v>
      </c>
      <c r="D49" s="15"/>
      <c r="E49" s="15"/>
      <c r="F49" s="15"/>
      <c r="G49" s="15"/>
      <c r="H49" s="15"/>
      <c r="I49" s="15">
        <f t="shared" si="3"/>
        <v>0</v>
      </c>
    </row>
    <row r="50" spans="1:9" x14ac:dyDescent="0.25">
      <c r="A50" s="13" t="s">
        <v>91</v>
      </c>
      <c r="B50" s="13"/>
      <c r="C50" s="14" t="s">
        <v>92</v>
      </c>
      <c r="D50" s="15"/>
      <c r="E50" s="15"/>
      <c r="F50" s="15"/>
      <c r="G50" s="15"/>
      <c r="H50" s="15"/>
      <c r="I50" s="15">
        <f t="shared" si="3"/>
        <v>0</v>
      </c>
    </row>
    <row r="51" spans="1:9" x14ac:dyDescent="0.25">
      <c r="A51" s="13" t="s">
        <v>93</v>
      </c>
      <c r="B51" s="13"/>
      <c r="C51" s="14" t="s">
        <v>94</v>
      </c>
      <c r="D51" s="15"/>
      <c r="E51" s="15"/>
      <c r="F51" s="15"/>
      <c r="G51" s="15"/>
      <c r="H51" s="15"/>
      <c r="I51" s="15">
        <f t="shared" si="3"/>
        <v>0</v>
      </c>
    </row>
    <row r="52" spans="1:9" x14ac:dyDescent="0.25">
      <c r="A52" s="13" t="s">
        <v>95</v>
      </c>
      <c r="B52" s="13"/>
      <c r="C52" s="14" t="s">
        <v>96</v>
      </c>
      <c r="D52" s="15">
        <v>5500000</v>
      </c>
      <c r="E52" s="15">
        <v>100000</v>
      </c>
      <c r="F52" s="15"/>
      <c r="G52" s="15">
        <v>1700000</v>
      </c>
      <c r="H52" s="15">
        <v>100000</v>
      </c>
      <c r="I52" s="15">
        <f t="shared" si="3"/>
        <v>7400000</v>
      </c>
    </row>
    <row r="53" spans="1:9" x14ac:dyDescent="0.25">
      <c r="A53" s="13" t="s">
        <v>97</v>
      </c>
      <c r="B53" s="13"/>
      <c r="C53" s="14" t="s">
        <v>98</v>
      </c>
      <c r="D53" s="15">
        <v>100000</v>
      </c>
      <c r="E53" s="15"/>
      <c r="F53" s="15"/>
      <c r="G53" s="15"/>
      <c r="H53" s="15"/>
      <c r="I53" s="15">
        <f t="shared" si="3"/>
        <v>100000</v>
      </c>
    </row>
    <row r="54" spans="1:9" x14ac:dyDescent="0.25">
      <c r="A54" s="13" t="s">
        <v>99</v>
      </c>
      <c r="B54" s="13"/>
      <c r="C54" s="14" t="s">
        <v>100</v>
      </c>
      <c r="D54" s="15">
        <v>5000</v>
      </c>
      <c r="E54" s="15"/>
      <c r="F54" s="15"/>
      <c r="G54" s="15"/>
      <c r="H54" s="15"/>
      <c r="I54" s="15">
        <f t="shared" si="3"/>
        <v>5000</v>
      </c>
    </row>
    <row r="55" spans="1:9" x14ac:dyDescent="0.25">
      <c r="A55" s="13" t="s">
        <v>101</v>
      </c>
      <c r="B55" s="13"/>
      <c r="C55" s="14" t="s">
        <v>102</v>
      </c>
      <c r="D55" s="15"/>
      <c r="E55" s="15"/>
      <c r="F55" s="15"/>
      <c r="G55" s="15"/>
      <c r="H55" s="15"/>
      <c r="I55" s="15">
        <f t="shared" si="3"/>
        <v>0</v>
      </c>
    </row>
    <row r="56" spans="1:9" x14ac:dyDescent="0.25">
      <c r="A56" s="13" t="s">
        <v>103</v>
      </c>
      <c r="B56" s="13"/>
      <c r="C56" s="14" t="s">
        <v>104</v>
      </c>
      <c r="D56" s="15"/>
      <c r="E56" s="15"/>
      <c r="F56" s="15"/>
      <c r="G56" s="15"/>
      <c r="H56" s="15">
        <v>2400</v>
      </c>
      <c r="I56" s="15">
        <f t="shared" si="3"/>
        <v>2400</v>
      </c>
    </row>
    <row r="57" spans="1:9" x14ac:dyDescent="0.25">
      <c r="A57" s="13" t="s">
        <v>47</v>
      </c>
      <c r="B57" s="13"/>
      <c r="C57" s="14" t="s">
        <v>48</v>
      </c>
      <c r="D57" s="15">
        <v>20000</v>
      </c>
      <c r="E57" s="15">
        <v>150000</v>
      </c>
      <c r="F57" s="15"/>
      <c r="G57" s="15"/>
      <c r="H57" s="15">
        <v>2500000</v>
      </c>
      <c r="I57" s="15">
        <f t="shared" si="3"/>
        <v>2670000</v>
      </c>
    </row>
    <row r="58" spans="1:9" x14ac:dyDescent="0.25">
      <c r="A58" s="13" t="s">
        <v>105</v>
      </c>
      <c r="B58" s="13"/>
      <c r="C58" s="14" t="s">
        <v>106</v>
      </c>
      <c r="D58" s="15"/>
      <c r="E58" s="15"/>
      <c r="F58" s="15"/>
      <c r="G58" s="15"/>
      <c r="H58" s="15"/>
      <c r="I58" s="15">
        <f t="shared" si="3"/>
        <v>0</v>
      </c>
    </row>
    <row r="59" spans="1:9" x14ac:dyDescent="0.25">
      <c r="A59" s="13" t="s">
        <v>107</v>
      </c>
      <c r="B59" s="13"/>
      <c r="C59" s="14" t="s">
        <v>108</v>
      </c>
      <c r="D59" s="15">
        <v>847700</v>
      </c>
      <c r="E59" s="15"/>
      <c r="F59" s="15">
        <v>-100000</v>
      </c>
      <c r="G59" s="15"/>
      <c r="H59" s="15"/>
      <c r="I59" s="15">
        <f t="shared" si="3"/>
        <v>747700</v>
      </c>
    </row>
    <row r="60" spans="1:9" x14ac:dyDescent="0.25">
      <c r="A60" s="13" t="s">
        <v>109</v>
      </c>
      <c r="B60" s="13"/>
      <c r="C60" s="14" t="s">
        <v>110</v>
      </c>
      <c r="D60" s="15"/>
      <c r="E60" s="15"/>
      <c r="F60" s="15"/>
      <c r="G60" s="15"/>
      <c r="H60" s="15"/>
      <c r="I60" s="15">
        <f t="shared" si="3"/>
        <v>0</v>
      </c>
    </row>
    <row r="61" spans="1:9" x14ac:dyDescent="0.25">
      <c r="A61" s="13">
        <v>3725</v>
      </c>
      <c r="B61" s="13"/>
      <c r="C61" s="14" t="s">
        <v>50</v>
      </c>
      <c r="D61" s="15"/>
      <c r="E61" s="15">
        <v>79000</v>
      </c>
      <c r="F61" s="15">
        <v>100000</v>
      </c>
      <c r="G61" s="15"/>
      <c r="H61" s="15">
        <v>15000</v>
      </c>
      <c r="I61" s="15">
        <f t="shared" si="3"/>
        <v>194000</v>
      </c>
    </row>
    <row r="62" spans="1:9" x14ac:dyDescent="0.25">
      <c r="A62" s="13" t="s">
        <v>111</v>
      </c>
      <c r="B62" s="13"/>
      <c r="C62" s="14" t="s">
        <v>112</v>
      </c>
      <c r="D62" s="15">
        <v>300000</v>
      </c>
      <c r="E62" s="15">
        <v>20000</v>
      </c>
      <c r="F62" s="15"/>
      <c r="G62" s="15">
        <v>300000</v>
      </c>
      <c r="H62" s="15"/>
      <c r="I62" s="15">
        <f t="shared" si="3"/>
        <v>620000</v>
      </c>
    </row>
    <row r="63" spans="1:9" x14ac:dyDescent="0.25">
      <c r="A63" s="13" t="s">
        <v>113</v>
      </c>
      <c r="B63" s="13"/>
      <c r="C63" s="14" t="s">
        <v>114</v>
      </c>
      <c r="D63" s="15"/>
      <c r="E63" s="15"/>
      <c r="F63" s="15"/>
      <c r="G63" s="15"/>
      <c r="H63" s="15"/>
      <c r="I63" s="15">
        <f t="shared" si="3"/>
        <v>0</v>
      </c>
    </row>
    <row r="64" spans="1:9" x14ac:dyDescent="0.25">
      <c r="A64" s="13" t="s">
        <v>115</v>
      </c>
      <c r="B64" s="13"/>
      <c r="C64" s="14" t="s">
        <v>116</v>
      </c>
      <c r="D64" s="15"/>
      <c r="E64" s="15"/>
      <c r="F64" s="15"/>
      <c r="G64" s="15"/>
      <c r="H64" s="15"/>
      <c r="I64" s="15">
        <f t="shared" si="3"/>
        <v>0</v>
      </c>
    </row>
    <row r="65" spans="1:9" x14ac:dyDescent="0.25">
      <c r="A65" s="13">
        <v>5212</v>
      </c>
      <c r="B65" s="13"/>
      <c r="C65" s="14" t="s">
        <v>117</v>
      </c>
      <c r="D65" s="15">
        <v>24000</v>
      </c>
      <c r="E65" s="15"/>
      <c r="F65" s="15"/>
      <c r="G65" s="15"/>
      <c r="H65" s="15"/>
      <c r="I65" s="15">
        <f t="shared" si="3"/>
        <v>24000</v>
      </c>
    </row>
    <row r="66" spans="1:9" x14ac:dyDescent="0.25">
      <c r="A66" s="13" t="s">
        <v>118</v>
      </c>
      <c r="B66" s="13"/>
      <c r="C66" s="14" t="s">
        <v>119</v>
      </c>
      <c r="D66" s="15">
        <v>229000</v>
      </c>
      <c r="E66" s="15"/>
      <c r="F66" s="15"/>
      <c r="G66" s="15"/>
      <c r="H66" s="15"/>
      <c r="I66" s="15">
        <f t="shared" si="3"/>
        <v>229000</v>
      </c>
    </row>
    <row r="67" spans="1:9" x14ac:dyDescent="0.25">
      <c r="A67" s="13" t="s">
        <v>120</v>
      </c>
      <c r="B67" s="13"/>
      <c r="C67" s="14" t="s">
        <v>121</v>
      </c>
      <c r="D67" s="15"/>
      <c r="E67" s="15"/>
      <c r="F67" s="15"/>
      <c r="G67" s="15"/>
      <c r="H67" s="15"/>
      <c r="I67" s="15">
        <f t="shared" si="3"/>
        <v>0</v>
      </c>
    </row>
    <row r="68" spans="1:9" x14ac:dyDescent="0.25">
      <c r="A68" s="13" t="s">
        <v>122</v>
      </c>
      <c r="B68" s="13"/>
      <c r="C68" s="14" t="s">
        <v>123</v>
      </c>
      <c r="D68" s="15"/>
      <c r="E68" s="15"/>
      <c r="F68" s="15"/>
      <c r="G68" s="15"/>
      <c r="H68" s="15"/>
      <c r="I68" s="15">
        <f t="shared" si="3"/>
        <v>0</v>
      </c>
    </row>
    <row r="69" spans="1:9" x14ac:dyDescent="0.25">
      <c r="A69" s="13" t="s">
        <v>124</v>
      </c>
      <c r="B69" s="13"/>
      <c r="C69" s="14" t="s">
        <v>125</v>
      </c>
      <c r="D69" s="15"/>
      <c r="E69" s="15"/>
      <c r="F69" s="15"/>
      <c r="G69" s="15"/>
      <c r="H69" s="15"/>
      <c r="I69" s="15">
        <f t="shared" si="3"/>
        <v>0</v>
      </c>
    </row>
    <row r="70" spans="1:9" x14ac:dyDescent="0.25">
      <c r="A70" s="13" t="s">
        <v>126</v>
      </c>
      <c r="B70" s="13"/>
      <c r="C70" s="14" t="s">
        <v>127</v>
      </c>
      <c r="D70" s="15">
        <v>40000</v>
      </c>
      <c r="E70" s="15"/>
      <c r="F70" s="15"/>
      <c r="G70" s="15"/>
      <c r="H70" s="15"/>
      <c r="I70" s="15">
        <f t="shared" si="3"/>
        <v>40000</v>
      </c>
    </row>
    <row r="71" spans="1:9" x14ac:dyDescent="0.25">
      <c r="A71" s="13" t="s">
        <v>128</v>
      </c>
      <c r="B71" s="13"/>
      <c r="C71" s="14" t="s">
        <v>129</v>
      </c>
      <c r="D71" s="15">
        <v>800000</v>
      </c>
      <c r="E71" s="15"/>
      <c r="F71" s="15"/>
      <c r="G71" s="15"/>
      <c r="H71" s="15"/>
      <c r="I71" s="15">
        <f t="shared" si="3"/>
        <v>800000</v>
      </c>
    </row>
    <row r="72" spans="1:9" x14ac:dyDescent="0.25">
      <c r="A72" s="13">
        <v>6115</v>
      </c>
      <c r="B72" s="13"/>
      <c r="C72" s="14" t="s">
        <v>146</v>
      </c>
      <c r="D72" s="15"/>
      <c r="E72" s="15"/>
      <c r="F72" s="15"/>
      <c r="G72" s="15"/>
      <c r="H72" s="15"/>
      <c r="I72" s="15">
        <f t="shared" si="3"/>
        <v>0</v>
      </c>
    </row>
    <row r="73" spans="1:9" x14ac:dyDescent="0.25">
      <c r="A73" s="13" t="s">
        <v>51</v>
      </c>
      <c r="B73" s="13"/>
      <c r="C73" s="14" t="s">
        <v>52</v>
      </c>
      <c r="D73" s="15">
        <v>2200000</v>
      </c>
      <c r="E73" s="15"/>
      <c r="F73" s="15"/>
      <c r="G73" s="15"/>
      <c r="H73" s="15"/>
      <c r="I73" s="15">
        <f t="shared" si="3"/>
        <v>2200000</v>
      </c>
    </row>
    <row r="74" spans="1:9" x14ac:dyDescent="0.25">
      <c r="A74" s="13" t="s">
        <v>130</v>
      </c>
      <c r="B74" s="13"/>
      <c r="C74" s="14" t="s">
        <v>131</v>
      </c>
      <c r="D74" s="15"/>
      <c r="E74" s="15"/>
      <c r="F74" s="15"/>
      <c r="G74" s="15"/>
      <c r="H74" s="15"/>
      <c r="I74" s="15">
        <f t="shared" si="3"/>
        <v>0</v>
      </c>
    </row>
    <row r="75" spans="1:9" x14ac:dyDescent="0.25">
      <c r="A75" s="13" t="s">
        <v>53</v>
      </c>
      <c r="B75" s="13"/>
      <c r="C75" s="14" t="s">
        <v>54</v>
      </c>
      <c r="D75" s="15"/>
      <c r="E75" s="15">
        <v>12000</v>
      </c>
      <c r="F75" s="15"/>
      <c r="G75" s="15"/>
      <c r="H75" s="15"/>
      <c r="I75" s="15">
        <f t="shared" si="3"/>
        <v>12000</v>
      </c>
    </row>
    <row r="76" spans="1:9" x14ac:dyDescent="0.25">
      <c r="A76" s="13" t="s">
        <v>132</v>
      </c>
      <c r="B76" s="13"/>
      <c r="C76" s="14" t="s">
        <v>133</v>
      </c>
      <c r="D76" s="15"/>
      <c r="E76" s="15"/>
      <c r="F76" s="15"/>
      <c r="G76" s="15"/>
      <c r="H76" s="15"/>
      <c r="I76" s="15">
        <f t="shared" si="3"/>
        <v>0</v>
      </c>
    </row>
    <row r="77" spans="1:9" x14ac:dyDescent="0.25">
      <c r="A77" s="13" t="s">
        <v>134</v>
      </c>
      <c r="B77" s="13"/>
      <c r="C77" s="14" t="s">
        <v>135</v>
      </c>
      <c r="D77" s="15"/>
      <c r="E77" s="15"/>
      <c r="F77" s="15"/>
      <c r="G77" s="15"/>
      <c r="H77" s="15"/>
      <c r="I77" s="15">
        <f t="shared" si="3"/>
        <v>0</v>
      </c>
    </row>
    <row r="78" spans="1:9" x14ac:dyDescent="0.25">
      <c r="A78" s="13" t="s">
        <v>136</v>
      </c>
      <c r="B78" s="13"/>
      <c r="C78" s="14" t="s">
        <v>137</v>
      </c>
      <c r="D78" s="15"/>
      <c r="E78" s="15">
        <v>59470</v>
      </c>
      <c r="F78" s="15"/>
      <c r="G78" s="15"/>
      <c r="H78" s="15"/>
      <c r="I78" s="15">
        <f t="shared" si="3"/>
        <v>59470</v>
      </c>
    </row>
    <row r="79" spans="1:9" x14ac:dyDescent="0.25">
      <c r="A79" s="13" t="s">
        <v>138</v>
      </c>
      <c r="B79" s="13"/>
      <c r="C79" s="14" t="s">
        <v>139</v>
      </c>
      <c r="D79" s="15"/>
      <c r="E79" s="15"/>
      <c r="F79" s="15"/>
      <c r="G79" s="15"/>
      <c r="H79" s="15"/>
      <c r="I79" s="15">
        <f t="shared" si="3"/>
        <v>0</v>
      </c>
    </row>
    <row r="80" spans="1:9" x14ac:dyDescent="0.25">
      <c r="A80" s="13" t="s">
        <v>140</v>
      </c>
      <c r="B80" s="13"/>
      <c r="C80" s="14" t="s">
        <v>141</v>
      </c>
      <c r="D80" s="15"/>
      <c r="E80" s="15">
        <v>6000</v>
      </c>
      <c r="F80" s="15"/>
      <c r="G80" s="15">
        <v>4950</v>
      </c>
      <c r="H80" s="15"/>
      <c r="I80" s="15">
        <f t="shared" si="3"/>
        <v>10950</v>
      </c>
    </row>
    <row r="81" spans="1:9" ht="18" customHeight="1" x14ac:dyDescent="0.25">
      <c r="A81" s="22" t="s">
        <v>142</v>
      </c>
      <c r="B81" s="22"/>
      <c r="C81" s="22"/>
      <c r="D81" s="16">
        <f>SUM(D30:D80)</f>
        <v>10945000</v>
      </c>
      <c r="E81" s="16">
        <f>SUM(E30:E80)</f>
        <v>492120</v>
      </c>
      <c r="F81" s="16">
        <f>SUM(F30:F80)</f>
        <v>5000</v>
      </c>
      <c r="G81" s="16">
        <f>SUM(G30:G80)</f>
        <v>2004950</v>
      </c>
      <c r="H81" s="16">
        <f>SUM(H30:H80)</f>
        <v>2629400</v>
      </c>
      <c r="I81" s="16">
        <f>SUM(D81:H81)</f>
        <v>16076470</v>
      </c>
    </row>
    <row r="82" spans="1:9" ht="24" customHeight="1" x14ac:dyDescent="0.25">
      <c r="A82" s="23" t="s">
        <v>143</v>
      </c>
      <c r="B82" s="23"/>
      <c r="C82" s="23"/>
      <c r="D82" s="17">
        <f>D29-D81</f>
        <v>0</v>
      </c>
      <c r="E82" s="17">
        <f>E29-E81</f>
        <v>-466670</v>
      </c>
      <c r="F82" s="17">
        <f>F29-F81</f>
        <v>76000</v>
      </c>
      <c r="G82" s="17">
        <f>G29-G81</f>
        <v>-1997950</v>
      </c>
      <c r="H82" s="17">
        <f>H29-H81</f>
        <v>119070</v>
      </c>
      <c r="I82" s="17">
        <f>SUM(D82:H82)</f>
        <v>-2269550</v>
      </c>
    </row>
  </sheetData>
  <mergeCells count="8">
    <mergeCell ref="A29:C29"/>
    <mergeCell ref="A81:C81"/>
    <mergeCell ref="A82:C82"/>
    <mergeCell ref="A1:D1"/>
    <mergeCell ref="E1:F1"/>
    <mergeCell ref="A3:A4"/>
    <mergeCell ref="B3:B4"/>
    <mergeCell ref="C3:C4"/>
  </mergeCells>
  <phoneticPr fontId="8" type="noConversion"/>
  <pageMargins left="0.39305555555555599" right="0.39444444444444399" top="0.39305555555555599" bottom="0.59097222222222201" header="0.51180555555555496" footer="0.51180555555555496"/>
  <pageSetup paperSize="9" scale="56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Valaskova</dc:creator>
  <dc:description/>
  <cp:lastModifiedBy>Starosta</cp:lastModifiedBy>
  <cp:revision>7</cp:revision>
  <cp:lastPrinted>2022-09-05T17:58:47Z</cp:lastPrinted>
  <dcterms:created xsi:type="dcterms:W3CDTF">2022-05-14T14:10:45Z</dcterms:created>
  <dcterms:modified xsi:type="dcterms:W3CDTF">2022-09-12T16:24:43Z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